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Accounting for Creative Minds/Resources/"/>
    </mc:Choice>
  </mc:AlternateContent>
  <xr:revisionPtr revIDLastSave="0" documentId="13_ncr:1_{4D49D744-ABDC-9C49-A53F-B110CBC4F83B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10" r:id="rId2"/>
    <sheet name="Activity 3" sheetId="13" r:id="rId3"/>
    <sheet name="Activity 4" sheetId="17" r:id="rId4"/>
    <sheet name="Activity 5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7" l="1"/>
  <c r="C27" i="17" l="1"/>
  <c r="C14" i="17"/>
  <c r="C25" i="17"/>
  <c r="C14" i="16"/>
  <c r="C22" i="16"/>
  <c r="E33" i="18" l="1"/>
  <c r="E31" i="18"/>
  <c r="E29" i="18"/>
  <c r="E27" i="18"/>
  <c r="E25" i="18"/>
  <c r="E23" i="18"/>
  <c r="E21" i="18"/>
  <c r="C18" i="17" l="1"/>
  <c r="C25" i="13"/>
  <c r="B25" i="13"/>
  <c r="C24" i="16" l="1"/>
  <c r="C20" i="17"/>
  <c r="E33" i="10"/>
  <c r="E31" i="10"/>
  <c r="E29" i="10"/>
  <c r="E27" i="10"/>
  <c r="E25" i="10"/>
  <c r="E23" i="10"/>
  <c r="E21" i="10"/>
</calcChain>
</file>

<file path=xl/sharedStrings.xml><?xml version="1.0" encoding="utf-8"?>
<sst xmlns="http://schemas.openxmlformats.org/spreadsheetml/2006/main" count="145" uniqueCount="82">
  <si>
    <t>Post Ref</t>
  </si>
  <si>
    <t>GENERAL JOURNAL</t>
  </si>
  <si>
    <t>Debit</t>
  </si>
  <si>
    <t>Credit</t>
  </si>
  <si>
    <t>Date</t>
  </si>
  <si>
    <t>Account</t>
  </si>
  <si>
    <t>TRIAL BALANCE</t>
  </si>
  <si>
    <t>BALANCE SHEET</t>
  </si>
  <si>
    <t>Total Assets</t>
  </si>
  <si>
    <t>Total Liabilities</t>
  </si>
  <si>
    <t>Owner's Equity</t>
  </si>
  <si>
    <t>Total Equity</t>
  </si>
  <si>
    <t>Net Profit (Loss)</t>
  </si>
  <si>
    <t>PROFIT &amp; LOSS STATEMENT</t>
  </si>
  <si>
    <t>Revenues</t>
  </si>
  <si>
    <t>Gross Profit</t>
  </si>
  <si>
    <t>Expenses</t>
  </si>
  <si>
    <t>Total Expenses</t>
  </si>
  <si>
    <t>Current Assets</t>
  </si>
  <si>
    <t>Total Current Assets</t>
  </si>
  <si>
    <t>Non-Current Assets</t>
  </si>
  <si>
    <t>Total Non-Current Assets</t>
  </si>
  <si>
    <t>Current Liabilities</t>
  </si>
  <si>
    <t>Total Current Liabilities</t>
  </si>
  <si>
    <t>Activity 4</t>
  </si>
  <si>
    <t>CHAPTER 4</t>
  </si>
  <si>
    <t>General Journal &amp; Related Concepts</t>
  </si>
  <si>
    <t>Activity 1</t>
  </si>
  <si>
    <t>Activity 2</t>
  </si>
  <si>
    <t>Activity 3</t>
  </si>
  <si>
    <t>Activity 5</t>
  </si>
  <si>
    <t>The business spends $500 on travel expenses attending events</t>
  </si>
  <si>
    <t>The business receieves $800 in cash for consulting services</t>
  </si>
  <si>
    <t>The business spends $5,000 on computers and software</t>
  </si>
  <si>
    <t>$15,000 is deposited into the bank account by the business owners</t>
  </si>
  <si>
    <t>$1,000 is withdrawn from the bank account by the business owners</t>
  </si>
  <si>
    <t>The business takes out a short-term loan for $3,000</t>
  </si>
  <si>
    <t>The business pays $200 on an electricity bill</t>
  </si>
  <si>
    <t>The business pays $900 in rent expenses</t>
  </si>
  <si>
    <t>$500 is withdrawn from the bank account by the business owners</t>
  </si>
  <si>
    <t>The business spends $2,000 on design software</t>
  </si>
  <si>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makes a payment of $1,000 on the invoice issued by the business</t>
    </r>
  </si>
  <si>
    <t>Create the Trial Balance for the period (i.e., considering Activities 1 &amp; 2):</t>
  </si>
  <si>
    <t>Create the Balance Sheet for the period (i.e., considering Activities 1 &amp; 2):</t>
  </si>
  <si>
    <t>Create the Profit &amp; Loss Statement for the period (i.e., considering Activities 1 &amp; 2):</t>
  </si>
  <si>
    <t>Towerkraft Design Services</t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</si>
  <si>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 xml:space="preserve">. 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create the GJ for the month of March 2020:</t>
    </r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</si>
  <si>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 xml:space="preserve">. 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contine creating the GJ for the month of March 2020:</t>
    </r>
  </si>
  <si>
    <t>March, 2020</t>
  </si>
  <si>
    <t>3-Mar</t>
  </si>
  <si>
    <t>5-Mar</t>
  </si>
  <si>
    <t>7-Mar</t>
  </si>
  <si>
    <t>8-Mar</t>
  </si>
  <si>
    <t>11-Mar</t>
  </si>
  <si>
    <t>Travel Expenses</t>
  </si>
  <si>
    <t>Cash at Bank</t>
  </si>
  <si>
    <t>Consulting Services</t>
  </si>
  <si>
    <t>Computers &amp; Software</t>
  </si>
  <si>
    <t>Capital</t>
  </si>
  <si>
    <t>Drawings</t>
  </si>
  <si>
    <t>Accounts Receivable - Branson &amp; Bridge Drafting Services</t>
  </si>
  <si>
    <r>
      <t xml:space="preserve">The business issues an invoice for $2,000 to </t>
    </r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for design services</t>
    </r>
  </si>
  <si>
    <t>Design Services</t>
  </si>
  <si>
    <t>Accounts Payable</t>
  </si>
  <si>
    <r>
      <t xml:space="preserve">The business orders $3,000 worth of supplies on account from </t>
    </r>
    <r>
      <rPr>
        <i/>
        <sz val="12"/>
        <color rgb="FF444444"/>
        <rFont val="Georgia"/>
        <family val="1"/>
      </rPr>
      <t>Artwerx</t>
    </r>
  </si>
  <si>
    <t>Accounts Payable - Artwerx</t>
  </si>
  <si>
    <t>Supplies Expenses</t>
  </si>
  <si>
    <t>15-Mar</t>
  </si>
  <si>
    <t>16-Mar</t>
  </si>
  <si>
    <t>18-Mar</t>
  </si>
  <si>
    <t>22-Mar</t>
  </si>
  <si>
    <t>24-Mar</t>
  </si>
  <si>
    <t>25-Mar</t>
  </si>
  <si>
    <t>Short-term Loan Payable</t>
  </si>
  <si>
    <r>
      <t xml:space="preserve">The business issues an invoice for $800 to </t>
    </r>
    <r>
      <rPr>
        <i/>
        <sz val="12"/>
        <color rgb="FF444444"/>
        <rFont val="Georgia"/>
        <family val="1"/>
      </rPr>
      <t>Imperial Construction Co.</t>
    </r>
    <r>
      <rPr>
        <sz val="12"/>
        <color rgb="FF444444"/>
        <rFont val="Georgia"/>
        <family val="1"/>
      </rPr>
      <t xml:space="preserve"> for design services</t>
    </r>
  </si>
  <si>
    <t>Accounts Receivable - Imperial Construction Co.</t>
  </si>
  <si>
    <t>Electricity Expenses</t>
  </si>
  <si>
    <t>Design Software Expenses</t>
  </si>
  <si>
    <t>Rent Expenses</t>
  </si>
  <si>
    <t>Accounts Receivable</t>
  </si>
  <si>
    <t>For March, 2020</t>
  </si>
  <si>
    <t>As at 31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</si>
</sst>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rgb="FF8D39B6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E7E5E1"/>
        <bgColor indexed="64"/>
      </patternFill>
    </fill>
  </fills>
  <borders count="17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indent="3"/>
    </xf>
    <xf numFmtId="0" fontId="6" fillId="3" borderId="1" xfId="0" applyFont="1" applyFill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7" fontId="8" fillId="0" borderId="9" xfId="0" applyNumberFormat="1" applyFont="1" applyBorder="1" applyAlignment="1">
      <alignment horizontal="left"/>
    </xf>
    <xf numFmtId="7" fontId="8" fillId="0" borderId="1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7" fontId="8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3"/>
    </xf>
    <xf numFmtId="7" fontId="2" fillId="0" borderId="1" xfId="0" applyNumberFormat="1" applyFont="1" applyBorder="1" applyAlignment="1">
      <alignment horizontal="left"/>
    </xf>
    <xf numFmtId="7" fontId="2" fillId="0" borderId="9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7" fontId="2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7" fontId="3" fillId="0" borderId="1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indent="3"/>
    </xf>
    <xf numFmtId="7" fontId="3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7" fontId="3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indent="3"/>
    </xf>
    <xf numFmtId="0" fontId="4" fillId="0" borderId="1" xfId="0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3"/>
    </xf>
    <xf numFmtId="7" fontId="4" fillId="0" borderId="9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7" fontId="4" fillId="0" borderId="1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7" fontId="5" fillId="0" borderId="1" xfId="0" applyNumberFormat="1" applyFont="1" applyBorder="1" applyAlignment="1">
      <alignment horizontal="left"/>
    </xf>
    <xf numFmtId="0" fontId="5" fillId="0" borderId="9" xfId="0" applyFont="1" applyBorder="1" applyAlignment="1">
      <alignment horizontal="left" indent="3"/>
    </xf>
    <xf numFmtId="7" fontId="5" fillId="0" borderId="9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7" fontId="5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7" fontId="9" fillId="0" borderId="11" xfId="0" applyNumberFormat="1" applyFont="1" applyBorder="1" applyAlignment="1">
      <alignment horizontal="left"/>
    </xf>
    <xf numFmtId="7" fontId="2" fillId="0" borderId="10" xfId="0" applyNumberFormat="1" applyFont="1" applyBorder="1" applyAlignment="1">
      <alignment horizontal="left"/>
    </xf>
    <xf numFmtId="7" fontId="3" fillId="0" borderId="1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8" fillId="4" borderId="12" xfId="0" applyNumberFormat="1" applyFont="1" applyFill="1" applyBorder="1" applyAlignment="1">
      <alignment horizontal="left" vertical="center" wrapText="1"/>
    </xf>
    <xf numFmtId="16" fontId="8" fillId="4" borderId="14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7" fontId="8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horizontal="left"/>
    </xf>
    <xf numFmtId="0" fontId="8" fillId="4" borderId="1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16" fontId="8" fillId="4" borderId="0" xfId="0" applyNumberFormat="1" applyFont="1" applyFill="1" applyBorder="1" applyAlignment="1">
      <alignment horizontal="left" vertical="center" wrapText="1"/>
    </xf>
    <xf numFmtId="16" fontId="8" fillId="4" borderId="13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</cellXfs>
  <cellStyles count="1">
    <cellStyle name="Normal" xfId="0" builtinId="0"/>
  </cellStyles>
  <dxfs count="39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444444"/>
      <color rgb="FFF7F6F4"/>
      <color rgb="FFF7F6F5"/>
      <color rgb="FF41A1D3"/>
      <color rgb="FF8D39B6"/>
      <color rgb="FF86B853"/>
      <color rgb="FFF3AC3B"/>
      <color rgb="FFD13A1E"/>
      <color rgb="FFF7F7F4"/>
      <color rgb="FF444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DE3-1FE0-B243-BF1F-C41707C535A1}">
  <dimension ref="A1:E33"/>
  <sheetViews>
    <sheetView showGridLines="0" tabSelected="1" zoomScale="170" zoomScaleNormal="170" workbookViewId="0">
      <selection sqref="A1:E1"/>
    </sheetView>
  </sheetViews>
  <sheetFormatPr baseColWidth="10" defaultRowHeight="16" x14ac:dyDescent="0.2"/>
  <cols>
    <col min="1" max="1" width="24.83203125" style="41" customWidth="1"/>
    <col min="2" max="2" width="48.83203125" style="41" customWidth="1"/>
    <col min="3" max="5" width="24.83203125" style="41" customWidth="1"/>
    <col min="6" max="16384" width="10.83203125" style="1"/>
  </cols>
  <sheetData>
    <row r="1" spans="1:5" x14ac:dyDescent="0.2">
      <c r="A1" s="73" t="s">
        <v>25</v>
      </c>
      <c r="B1" s="74"/>
      <c r="C1" s="74"/>
      <c r="D1" s="74"/>
      <c r="E1" s="75"/>
    </row>
    <row r="2" spans="1:5" x14ac:dyDescent="0.2">
      <c r="A2" s="60" t="s">
        <v>26</v>
      </c>
      <c r="B2" s="61"/>
      <c r="C2" s="61"/>
      <c r="D2" s="61"/>
      <c r="E2" s="62"/>
    </row>
    <row r="3" spans="1:5" x14ac:dyDescent="0.2">
      <c r="A3" s="76" t="s">
        <v>27</v>
      </c>
      <c r="B3" s="77"/>
      <c r="C3" s="77"/>
      <c r="D3" s="77"/>
      <c r="E3" s="78"/>
    </row>
    <row r="4" spans="1:5" x14ac:dyDescent="0.2">
      <c r="A4" s="42"/>
      <c r="B4" s="42"/>
      <c r="C4" s="42"/>
      <c r="D4" s="42"/>
      <c r="E4" s="42"/>
    </row>
    <row r="5" spans="1:5" ht="16" customHeight="1" x14ac:dyDescent="0.2">
      <c r="A5" s="79" t="s">
        <v>46</v>
      </c>
      <c r="B5" s="80"/>
      <c r="C5" s="80"/>
      <c r="D5" s="80"/>
      <c r="E5" s="81"/>
    </row>
    <row r="6" spans="1:5" ht="16" customHeight="1" x14ac:dyDescent="0.2">
      <c r="A6" s="52"/>
      <c r="B6" s="53"/>
      <c r="C6" s="53"/>
      <c r="D6" s="53"/>
      <c r="E6" s="54"/>
    </row>
    <row r="7" spans="1:5" ht="16" customHeight="1" x14ac:dyDescent="0.2">
      <c r="A7" s="43">
        <v>43893</v>
      </c>
      <c r="B7" s="71" t="s">
        <v>31</v>
      </c>
      <c r="C7" s="71"/>
      <c r="D7" s="71"/>
      <c r="E7" s="72"/>
    </row>
    <row r="8" spans="1:5" ht="16" customHeight="1" x14ac:dyDescent="0.2">
      <c r="A8" s="43">
        <v>43895</v>
      </c>
      <c r="B8" s="69" t="s">
        <v>32</v>
      </c>
      <c r="C8" s="69"/>
      <c r="D8" s="69"/>
      <c r="E8" s="70"/>
    </row>
    <row r="9" spans="1:5" ht="16" customHeight="1" x14ac:dyDescent="0.2">
      <c r="A9" s="43">
        <v>43895</v>
      </c>
      <c r="B9" s="71" t="s">
        <v>33</v>
      </c>
      <c r="C9" s="71"/>
      <c r="D9" s="71"/>
      <c r="E9" s="72"/>
    </row>
    <row r="10" spans="1:5" ht="16" customHeight="1" x14ac:dyDescent="0.2">
      <c r="A10" s="43">
        <v>43897</v>
      </c>
      <c r="B10" s="69" t="s">
        <v>34</v>
      </c>
      <c r="C10" s="69"/>
      <c r="D10" s="69"/>
      <c r="E10" s="70"/>
    </row>
    <row r="11" spans="1:5" ht="16" customHeight="1" x14ac:dyDescent="0.2">
      <c r="A11" s="43">
        <v>43898</v>
      </c>
      <c r="B11" s="69" t="s">
        <v>35</v>
      </c>
      <c r="C11" s="69"/>
      <c r="D11" s="69"/>
      <c r="E11" s="70"/>
    </row>
    <row r="12" spans="1:5" ht="16" customHeight="1" x14ac:dyDescent="0.2">
      <c r="A12" s="43">
        <v>43901</v>
      </c>
      <c r="B12" s="69" t="s">
        <v>61</v>
      </c>
      <c r="C12" s="69"/>
      <c r="D12" s="69"/>
      <c r="E12" s="70"/>
    </row>
    <row r="13" spans="1:5" ht="16" customHeight="1" x14ac:dyDescent="0.2">
      <c r="A13" s="44">
        <v>43901</v>
      </c>
      <c r="B13" s="55" t="s">
        <v>64</v>
      </c>
      <c r="C13" s="55"/>
      <c r="D13" s="55"/>
      <c r="E13" s="56"/>
    </row>
    <row r="15" spans="1:5" x14ac:dyDescent="0.2">
      <c r="A15" s="57" t="s">
        <v>1</v>
      </c>
      <c r="B15" s="58"/>
      <c r="C15" s="58"/>
      <c r="D15" s="58"/>
      <c r="E15" s="59"/>
    </row>
    <row r="16" spans="1:5" x14ac:dyDescent="0.2">
      <c r="A16" s="60" t="s">
        <v>45</v>
      </c>
      <c r="B16" s="61"/>
      <c r="C16" s="61"/>
      <c r="D16" s="61"/>
      <c r="E16" s="62"/>
    </row>
    <row r="17" spans="1:5" x14ac:dyDescent="0.2">
      <c r="A17" s="63" t="s">
        <v>48</v>
      </c>
      <c r="B17" s="64"/>
      <c r="C17" s="64"/>
      <c r="D17" s="64"/>
      <c r="E17" s="65"/>
    </row>
    <row r="18" spans="1:5" x14ac:dyDescent="0.2">
      <c r="A18" s="66"/>
      <c r="B18" s="67"/>
      <c r="C18" s="67"/>
      <c r="D18" s="67"/>
      <c r="E18" s="68"/>
    </row>
    <row r="19" spans="1:5" x14ac:dyDescent="0.2">
      <c r="A19" s="6" t="s">
        <v>4</v>
      </c>
      <c r="B19" s="6" t="s">
        <v>5</v>
      </c>
      <c r="C19" s="6" t="s">
        <v>0</v>
      </c>
      <c r="D19" s="6" t="s">
        <v>2</v>
      </c>
      <c r="E19" s="6" t="s">
        <v>3</v>
      </c>
    </row>
    <row r="20" spans="1:5" x14ac:dyDescent="0.2">
      <c r="A20" s="3" t="s">
        <v>49</v>
      </c>
      <c r="B20" s="4" t="s">
        <v>54</v>
      </c>
      <c r="C20" s="4">
        <v>601</v>
      </c>
      <c r="D20" s="7">
        <v>500</v>
      </c>
      <c r="E20" s="7"/>
    </row>
    <row r="21" spans="1:5" x14ac:dyDescent="0.2">
      <c r="A21" s="4"/>
      <c r="B21" s="5" t="s">
        <v>55</v>
      </c>
      <c r="C21" s="4">
        <v>101</v>
      </c>
      <c r="D21" s="7"/>
      <c r="E21" s="7">
        <f>D20</f>
        <v>500</v>
      </c>
    </row>
    <row r="22" spans="1:5" x14ac:dyDescent="0.2">
      <c r="A22" s="3" t="s">
        <v>50</v>
      </c>
      <c r="B22" s="4" t="s">
        <v>55</v>
      </c>
      <c r="C22" s="4">
        <v>101</v>
      </c>
      <c r="D22" s="7">
        <v>800</v>
      </c>
      <c r="E22" s="7"/>
    </row>
    <row r="23" spans="1:5" x14ac:dyDescent="0.2">
      <c r="A23" s="4"/>
      <c r="B23" s="5" t="s">
        <v>56</v>
      </c>
      <c r="C23" s="4">
        <v>401</v>
      </c>
      <c r="D23" s="7"/>
      <c r="E23" s="7">
        <f>D22</f>
        <v>800</v>
      </c>
    </row>
    <row r="24" spans="1:5" x14ac:dyDescent="0.2">
      <c r="A24" s="3" t="s">
        <v>50</v>
      </c>
      <c r="B24" s="4" t="s">
        <v>57</v>
      </c>
      <c r="C24" s="4">
        <v>102</v>
      </c>
      <c r="D24" s="7">
        <v>5000</v>
      </c>
      <c r="E24" s="7"/>
    </row>
    <row r="25" spans="1:5" x14ac:dyDescent="0.2">
      <c r="A25" s="4"/>
      <c r="B25" s="5" t="s">
        <v>55</v>
      </c>
      <c r="C25" s="4">
        <v>101</v>
      </c>
      <c r="D25" s="7"/>
      <c r="E25" s="7">
        <f>D24</f>
        <v>5000</v>
      </c>
    </row>
    <row r="26" spans="1:5" x14ac:dyDescent="0.2">
      <c r="A26" s="3" t="s">
        <v>51</v>
      </c>
      <c r="B26" s="4" t="s">
        <v>55</v>
      </c>
      <c r="C26" s="4">
        <v>101</v>
      </c>
      <c r="D26" s="7">
        <v>15000</v>
      </c>
      <c r="E26" s="7"/>
    </row>
    <row r="27" spans="1:5" x14ac:dyDescent="0.2">
      <c r="A27" s="3"/>
      <c r="B27" s="5" t="s">
        <v>58</v>
      </c>
      <c r="C27" s="4">
        <v>301</v>
      </c>
      <c r="D27" s="7"/>
      <c r="E27" s="7">
        <f>D26</f>
        <v>15000</v>
      </c>
    </row>
    <row r="28" spans="1:5" x14ac:dyDescent="0.2">
      <c r="A28" s="3" t="s">
        <v>52</v>
      </c>
      <c r="B28" s="4" t="s">
        <v>59</v>
      </c>
      <c r="C28" s="4">
        <v>302</v>
      </c>
      <c r="D28" s="7">
        <v>1000</v>
      </c>
      <c r="E28" s="7"/>
    </row>
    <row r="29" spans="1:5" x14ac:dyDescent="0.2">
      <c r="A29" s="3"/>
      <c r="B29" s="5" t="s">
        <v>55</v>
      </c>
      <c r="C29" s="4">
        <v>101</v>
      </c>
      <c r="D29" s="7"/>
      <c r="E29" s="7">
        <f>D28</f>
        <v>1000</v>
      </c>
    </row>
    <row r="30" spans="1:5" ht="34" x14ac:dyDescent="0.2">
      <c r="A30" s="45" t="s">
        <v>53</v>
      </c>
      <c r="B30" s="46" t="s">
        <v>60</v>
      </c>
      <c r="C30" s="47">
        <v>103</v>
      </c>
      <c r="D30" s="48">
        <v>2000</v>
      </c>
      <c r="E30" s="48"/>
    </row>
    <row r="31" spans="1:5" x14ac:dyDescent="0.2">
      <c r="A31" s="4"/>
      <c r="B31" s="5" t="s">
        <v>62</v>
      </c>
      <c r="C31" s="4">
        <v>402</v>
      </c>
      <c r="D31" s="7"/>
      <c r="E31" s="7">
        <f>D30</f>
        <v>2000</v>
      </c>
    </row>
    <row r="32" spans="1:5" x14ac:dyDescent="0.2">
      <c r="A32" s="3" t="s">
        <v>53</v>
      </c>
      <c r="B32" s="4" t="s">
        <v>66</v>
      </c>
      <c r="C32" s="49">
        <v>602</v>
      </c>
      <c r="D32" s="7">
        <v>3000</v>
      </c>
      <c r="E32" s="7"/>
    </row>
    <row r="33" spans="1:5" x14ac:dyDescent="0.2">
      <c r="A33" s="4"/>
      <c r="B33" s="5" t="s">
        <v>65</v>
      </c>
      <c r="C33" s="4">
        <v>201</v>
      </c>
      <c r="D33" s="7"/>
      <c r="E33" s="7">
        <f>D32</f>
        <v>3000</v>
      </c>
    </row>
  </sheetData>
  <mergeCells count="16">
    <mergeCell ref="A1:E1"/>
    <mergeCell ref="A2:E2"/>
    <mergeCell ref="A3:E3"/>
    <mergeCell ref="A5:E5"/>
    <mergeCell ref="B7:E7"/>
    <mergeCell ref="A18:E18"/>
    <mergeCell ref="B8:E8"/>
    <mergeCell ref="B9:E9"/>
    <mergeCell ref="B10:E10"/>
    <mergeCell ref="B11:E11"/>
    <mergeCell ref="B12:E12"/>
    <mergeCell ref="A6:E6"/>
    <mergeCell ref="B13:E13"/>
    <mergeCell ref="A15:E15"/>
    <mergeCell ref="A16:E16"/>
    <mergeCell ref="A17:E17"/>
  </mergeCells>
  <conditionalFormatting sqref="A20:B27 A29:B29 B28 A31:B31 B30 B32 C20:C31 A33:C33">
    <cfRule type="expression" dxfId="38" priority="22">
      <formula>MOD(ROW(),2)=1</formula>
    </cfRule>
  </conditionalFormatting>
  <conditionalFormatting sqref="D20:D21">
    <cfRule type="expression" dxfId="37" priority="20">
      <formula>MOD(ROW(),2)=1</formula>
    </cfRule>
  </conditionalFormatting>
  <conditionalFormatting sqref="E20:E21">
    <cfRule type="expression" dxfId="36" priority="19">
      <formula>MOD(ROW(),2)=1</formula>
    </cfRule>
  </conditionalFormatting>
  <conditionalFormatting sqref="D22:D23">
    <cfRule type="expression" dxfId="35" priority="18">
      <formula>MOD(ROW(),2)=1</formula>
    </cfRule>
  </conditionalFormatting>
  <conditionalFormatting sqref="E22:E23">
    <cfRule type="expression" dxfId="34" priority="17">
      <formula>MOD(ROW(),2)=1</formula>
    </cfRule>
  </conditionalFormatting>
  <conditionalFormatting sqref="D24:D25">
    <cfRule type="expression" dxfId="33" priority="16">
      <formula>MOD(ROW(),2)=1</formula>
    </cfRule>
  </conditionalFormatting>
  <conditionalFormatting sqref="E24:E25">
    <cfRule type="expression" dxfId="32" priority="15">
      <formula>MOD(ROW(),2)=1</formula>
    </cfRule>
  </conditionalFormatting>
  <conditionalFormatting sqref="D26:D27">
    <cfRule type="expression" dxfId="31" priority="14">
      <formula>MOD(ROW(),2)=1</formula>
    </cfRule>
  </conditionalFormatting>
  <conditionalFormatting sqref="E26:E27">
    <cfRule type="expression" dxfId="30" priority="13">
      <formula>MOD(ROW(),2)=1</formula>
    </cfRule>
  </conditionalFormatting>
  <conditionalFormatting sqref="D28:D29">
    <cfRule type="expression" dxfId="29" priority="12">
      <formula>MOD(ROW(),2)=1</formula>
    </cfRule>
  </conditionalFormatting>
  <conditionalFormatting sqref="E28:E29">
    <cfRule type="expression" dxfId="28" priority="11">
      <formula>MOD(ROW(),2)=1</formula>
    </cfRule>
  </conditionalFormatting>
  <conditionalFormatting sqref="D30:D31">
    <cfRule type="expression" dxfId="27" priority="10">
      <formula>MOD(ROW(),2)=1</formula>
    </cfRule>
  </conditionalFormatting>
  <conditionalFormatting sqref="E30:E31">
    <cfRule type="expression" dxfId="26" priority="9">
      <formula>MOD(ROW(),2)=1</formula>
    </cfRule>
  </conditionalFormatting>
  <conditionalFormatting sqref="D32:D33">
    <cfRule type="expression" dxfId="25" priority="8">
      <formula>MOD(ROW(),2)=1</formula>
    </cfRule>
  </conditionalFormatting>
  <conditionalFormatting sqref="E32:E33">
    <cfRule type="expression" dxfId="24" priority="7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91F8-098D-2D42-855E-E4583E8CCBE5}">
  <dimension ref="A1:E33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5" width="24.83203125" style="2" customWidth="1"/>
    <col min="6" max="16384" width="10.83203125" style="1"/>
  </cols>
  <sheetData>
    <row r="1" spans="1:5" x14ac:dyDescent="0.2">
      <c r="A1" s="73" t="s">
        <v>25</v>
      </c>
      <c r="B1" s="74"/>
      <c r="C1" s="74"/>
      <c r="D1" s="74"/>
      <c r="E1" s="75"/>
    </row>
    <row r="2" spans="1:5" x14ac:dyDescent="0.2">
      <c r="A2" s="60" t="s">
        <v>26</v>
      </c>
      <c r="B2" s="61"/>
      <c r="C2" s="61"/>
      <c r="D2" s="61"/>
      <c r="E2" s="62"/>
    </row>
    <row r="3" spans="1:5" x14ac:dyDescent="0.2">
      <c r="A3" s="76" t="s">
        <v>28</v>
      </c>
      <c r="B3" s="77"/>
      <c r="C3" s="77"/>
      <c r="D3" s="77"/>
      <c r="E3" s="78"/>
    </row>
    <row r="4" spans="1:5" x14ac:dyDescent="0.2">
      <c r="A4" s="42"/>
      <c r="B4" s="42"/>
      <c r="C4" s="42"/>
      <c r="D4" s="42"/>
      <c r="E4" s="42"/>
    </row>
    <row r="5" spans="1:5" ht="16" customHeight="1" x14ac:dyDescent="0.2">
      <c r="A5" s="79" t="s">
        <v>47</v>
      </c>
      <c r="B5" s="80"/>
      <c r="C5" s="80"/>
      <c r="D5" s="80"/>
      <c r="E5" s="81"/>
    </row>
    <row r="6" spans="1:5" x14ac:dyDescent="0.2">
      <c r="A6" s="52"/>
      <c r="B6" s="53"/>
      <c r="C6" s="53"/>
      <c r="D6" s="53"/>
      <c r="E6" s="54"/>
    </row>
    <row r="7" spans="1:5" ht="16" customHeight="1" x14ac:dyDescent="0.2">
      <c r="A7" s="43">
        <v>43905</v>
      </c>
      <c r="B7" s="71" t="s">
        <v>36</v>
      </c>
      <c r="C7" s="71"/>
      <c r="D7" s="71"/>
      <c r="E7" s="72"/>
    </row>
    <row r="8" spans="1:5" ht="16" customHeight="1" x14ac:dyDescent="0.2">
      <c r="A8" s="43">
        <v>43906</v>
      </c>
      <c r="B8" s="69" t="s">
        <v>74</v>
      </c>
      <c r="C8" s="69"/>
      <c r="D8" s="69"/>
      <c r="E8" s="70"/>
    </row>
    <row r="9" spans="1:5" ht="16" customHeight="1" x14ac:dyDescent="0.2">
      <c r="A9" s="43">
        <v>43908</v>
      </c>
      <c r="B9" s="71" t="s">
        <v>37</v>
      </c>
      <c r="C9" s="71"/>
      <c r="D9" s="71"/>
      <c r="E9" s="72"/>
    </row>
    <row r="10" spans="1:5" ht="16" customHeight="1" x14ac:dyDescent="0.2">
      <c r="A10" s="43">
        <v>43908</v>
      </c>
      <c r="B10" s="69" t="s">
        <v>40</v>
      </c>
      <c r="C10" s="69"/>
      <c r="D10" s="69"/>
      <c r="E10" s="70"/>
    </row>
    <row r="11" spans="1:5" ht="16" customHeight="1" x14ac:dyDescent="0.2">
      <c r="A11" s="43">
        <v>43912</v>
      </c>
      <c r="B11" s="69" t="s">
        <v>39</v>
      </c>
      <c r="C11" s="69"/>
      <c r="D11" s="69"/>
      <c r="E11" s="70"/>
    </row>
    <row r="12" spans="1:5" ht="16" customHeight="1" x14ac:dyDescent="0.2">
      <c r="A12" s="43">
        <v>43914</v>
      </c>
      <c r="B12" s="69" t="s">
        <v>41</v>
      </c>
      <c r="C12" s="69"/>
      <c r="D12" s="69"/>
      <c r="E12" s="70"/>
    </row>
    <row r="13" spans="1:5" ht="16" customHeight="1" x14ac:dyDescent="0.2">
      <c r="A13" s="44">
        <v>43915</v>
      </c>
      <c r="B13" s="55" t="s">
        <v>38</v>
      </c>
      <c r="C13" s="55"/>
      <c r="D13" s="55"/>
      <c r="E13" s="56"/>
    </row>
    <row r="14" spans="1:5" x14ac:dyDescent="0.2">
      <c r="A14" s="41"/>
      <c r="B14" s="41"/>
      <c r="C14" s="41"/>
      <c r="D14" s="41"/>
      <c r="E14" s="41"/>
    </row>
    <row r="15" spans="1:5" x14ac:dyDescent="0.2">
      <c r="A15" s="57" t="s">
        <v>1</v>
      </c>
      <c r="B15" s="58"/>
      <c r="C15" s="58"/>
      <c r="D15" s="58"/>
      <c r="E15" s="59"/>
    </row>
    <row r="16" spans="1:5" x14ac:dyDescent="0.2">
      <c r="A16" s="60" t="s">
        <v>45</v>
      </c>
      <c r="B16" s="61"/>
      <c r="C16" s="61"/>
      <c r="D16" s="61"/>
      <c r="E16" s="62"/>
    </row>
    <row r="17" spans="1:5" x14ac:dyDescent="0.2">
      <c r="A17" s="63" t="s">
        <v>48</v>
      </c>
      <c r="B17" s="64"/>
      <c r="C17" s="64"/>
      <c r="D17" s="64"/>
      <c r="E17" s="65"/>
    </row>
    <row r="18" spans="1:5" x14ac:dyDescent="0.2">
      <c r="A18" s="66"/>
      <c r="B18" s="67"/>
      <c r="C18" s="67"/>
      <c r="D18" s="67"/>
      <c r="E18" s="68"/>
    </row>
    <row r="19" spans="1:5" x14ac:dyDescent="0.2">
      <c r="A19" s="6" t="s">
        <v>4</v>
      </c>
      <c r="B19" s="6" t="s">
        <v>5</v>
      </c>
      <c r="C19" s="6" t="s">
        <v>0</v>
      </c>
      <c r="D19" s="6" t="s">
        <v>2</v>
      </c>
      <c r="E19" s="6" t="s">
        <v>3</v>
      </c>
    </row>
    <row r="20" spans="1:5" x14ac:dyDescent="0.2">
      <c r="A20" s="3" t="s">
        <v>67</v>
      </c>
      <c r="B20" s="4" t="s">
        <v>55</v>
      </c>
      <c r="C20" s="4">
        <v>101</v>
      </c>
      <c r="D20" s="7">
        <v>3000</v>
      </c>
      <c r="E20" s="7"/>
    </row>
    <row r="21" spans="1:5" x14ac:dyDescent="0.2">
      <c r="A21" s="4"/>
      <c r="B21" s="5" t="s">
        <v>73</v>
      </c>
      <c r="C21" s="4">
        <v>202</v>
      </c>
      <c r="D21" s="7"/>
      <c r="E21" s="7">
        <f>D20</f>
        <v>3000</v>
      </c>
    </row>
    <row r="22" spans="1:5" x14ac:dyDescent="0.2">
      <c r="A22" s="3" t="s">
        <v>68</v>
      </c>
      <c r="B22" s="4" t="s">
        <v>75</v>
      </c>
      <c r="C22" s="4">
        <v>103</v>
      </c>
      <c r="D22" s="7">
        <v>800</v>
      </c>
      <c r="E22" s="7"/>
    </row>
    <row r="23" spans="1:5" x14ac:dyDescent="0.2">
      <c r="A23" s="4"/>
      <c r="B23" s="5" t="s">
        <v>62</v>
      </c>
      <c r="C23" s="4">
        <v>402</v>
      </c>
      <c r="D23" s="7"/>
      <c r="E23" s="7">
        <f>D22</f>
        <v>800</v>
      </c>
    </row>
    <row r="24" spans="1:5" x14ac:dyDescent="0.2">
      <c r="A24" s="3" t="s">
        <v>69</v>
      </c>
      <c r="B24" s="4" t="s">
        <v>76</v>
      </c>
      <c r="C24" s="4">
        <v>603</v>
      </c>
      <c r="D24" s="7">
        <v>200</v>
      </c>
      <c r="E24" s="7"/>
    </row>
    <row r="25" spans="1:5" x14ac:dyDescent="0.2">
      <c r="A25" s="4"/>
      <c r="B25" s="5" t="s">
        <v>55</v>
      </c>
      <c r="C25" s="4">
        <v>101</v>
      </c>
      <c r="D25" s="7"/>
      <c r="E25" s="7">
        <f>D24</f>
        <v>200</v>
      </c>
    </row>
    <row r="26" spans="1:5" x14ac:dyDescent="0.2">
      <c r="A26" s="3" t="s">
        <v>69</v>
      </c>
      <c r="B26" s="4" t="s">
        <v>77</v>
      </c>
      <c r="C26" s="4">
        <v>604</v>
      </c>
      <c r="D26" s="7">
        <v>2000</v>
      </c>
      <c r="E26" s="7"/>
    </row>
    <row r="27" spans="1:5" x14ac:dyDescent="0.2">
      <c r="A27" s="3"/>
      <c r="B27" s="5" t="s">
        <v>55</v>
      </c>
      <c r="C27" s="4">
        <v>101</v>
      </c>
      <c r="D27" s="7"/>
      <c r="E27" s="7">
        <f>D26</f>
        <v>2000</v>
      </c>
    </row>
    <row r="28" spans="1:5" x14ac:dyDescent="0.2">
      <c r="A28" s="3" t="s">
        <v>70</v>
      </c>
      <c r="B28" s="4" t="s">
        <v>59</v>
      </c>
      <c r="C28" s="4">
        <v>302</v>
      </c>
      <c r="D28" s="7">
        <v>500</v>
      </c>
      <c r="E28" s="7"/>
    </row>
    <row r="29" spans="1:5" x14ac:dyDescent="0.2">
      <c r="A29" s="3"/>
      <c r="B29" s="5" t="s">
        <v>55</v>
      </c>
      <c r="C29" s="4">
        <v>101</v>
      </c>
      <c r="D29" s="7"/>
      <c r="E29" s="7">
        <f>D28</f>
        <v>500</v>
      </c>
    </row>
    <row r="30" spans="1:5" x14ac:dyDescent="0.2">
      <c r="A30" s="3" t="s">
        <v>71</v>
      </c>
      <c r="B30" s="4" t="s">
        <v>55</v>
      </c>
      <c r="C30" s="4">
        <v>101</v>
      </c>
      <c r="D30" s="7">
        <v>1000</v>
      </c>
      <c r="E30" s="7"/>
    </row>
    <row r="31" spans="1:5" ht="34" x14ac:dyDescent="0.2">
      <c r="A31" s="4"/>
      <c r="B31" s="50" t="s">
        <v>60</v>
      </c>
      <c r="C31" s="4">
        <v>103</v>
      </c>
      <c r="D31" s="7"/>
      <c r="E31" s="7">
        <f>D30</f>
        <v>1000</v>
      </c>
    </row>
    <row r="32" spans="1:5" x14ac:dyDescent="0.2">
      <c r="A32" s="3" t="s">
        <v>72</v>
      </c>
      <c r="B32" s="4" t="s">
        <v>78</v>
      </c>
      <c r="C32" s="4">
        <v>605</v>
      </c>
      <c r="D32" s="7">
        <v>900</v>
      </c>
      <c r="E32" s="7"/>
    </row>
    <row r="33" spans="1:5" x14ac:dyDescent="0.2">
      <c r="A33" s="4"/>
      <c r="B33" s="5" t="s">
        <v>55</v>
      </c>
      <c r="C33" s="4">
        <v>101</v>
      </c>
      <c r="D33" s="7"/>
      <c r="E33" s="7">
        <f>D32</f>
        <v>900</v>
      </c>
    </row>
  </sheetData>
  <mergeCells count="16">
    <mergeCell ref="B7:E7"/>
    <mergeCell ref="B8:E8"/>
    <mergeCell ref="B9:E9"/>
    <mergeCell ref="B10:E10"/>
    <mergeCell ref="B11:E11"/>
    <mergeCell ref="A1:E1"/>
    <mergeCell ref="A2:E2"/>
    <mergeCell ref="A3:E3"/>
    <mergeCell ref="A5:E5"/>
    <mergeCell ref="A6:E6"/>
    <mergeCell ref="A15:E15"/>
    <mergeCell ref="A16:E16"/>
    <mergeCell ref="A17:E17"/>
    <mergeCell ref="A18:E18"/>
    <mergeCell ref="B12:E12"/>
    <mergeCell ref="B13:E13"/>
  </mergeCells>
  <conditionalFormatting sqref="A20:B27 A29:B29 B28 A31 B30 A33:B33 B32">
    <cfRule type="expression" dxfId="23" priority="23">
      <formula>MOD(ROW(),2)=1</formula>
    </cfRule>
  </conditionalFormatting>
  <conditionalFormatting sqref="C20:C33">
    <cfRule type="expression" dxfId="22" priority="22">
      <formula>MOD(ROW(),2)=1</formula>
    </cfRule>
  </conditionalFormatting>
  <conditionalFormatting sqref="D20:D21">
    <cfRule type="expression" dxfId="21" priority="21">
      <formula>MOD(ROW(),2)=1</formula>
    </cfRule>
  </conditionalFormatting>
  <conditionalFormatting sqref="E20:E21">
    <cfRule type="expression" dxfId="20" priority="20">
      <formula>MOD(ROW(),2)=1</formula>
    </cfRule>
  </conditionalFormatting>
  <conditionalFormatting sqref="D22:D23">
    <cfRule type="expression" dxfId="19" priority="19">
      <formula>MOD(ROW(),2)=1</formula>
    </cfRule>
  </conditionalFormatting>
  <conditionalFormatting sqref="E22:E23">
    <cfRule type="expression" dxfId="18" priority="18">
      <formula>MOD(ROW(),2)=1</formula>
    </cfRule>
  </conditionalFormatting>
  <conditionalFormatting sqref="D24:D25">
    <cfRule type="expression" dxfId="17" priority="17">
      <formula>MOD(ROW(),2)=1</formula>
    </cfRule>
  </conditionalFormatting>
  <conditionalFormatting sqref="E24:E25">
    <cfRule type="expression" dxfId="16" priority="16">
      <formula>MOD(ROW(),2)=1</formula>
    </cfRule>
  </conditionalFormatting>
  <conditionalFormatting sqref="D26:D27">
    <cfRule type="expression" dxfId="15" priority="15">
      <formula>MOD(ROW(),2)=1</formula>
    </cfRule>
  </conditionalFormatting>
  <conditionalFormatting sqref="E26:E27">
    <cfRule type="expression" dxfId="14" priority="14">
      <formula>MOD(ROW(),2)=1</formula>
    </cfRule>
  </conditionalFormatting>
  <conditionalFormatting sqref="D28:D29">
    <cfRule type="expression" dxfId="13" priority="13">
      <formula>MOD(ROW(),2)=1</formula>
    </cfRule>
  </conditionalFormatting>
  <conditionalFormatting sqref="E28:E29">
    <cfRule type="expression" dxfId="12" priority="12">
      <formula>MOD(ROW(),2)=1</formula>
    </cfRule>
  </conditionalFormatting>
  <conditionalFormatting sqref="D30:D31">
    <cfRule type="expression" dxfId="11" priority="11">
      <formula>MOD(ROW(),2)=1</formula>
    </cfRule>
  </conditionalFormatting>
  <conditionalFormatting sqref="E30:E31">
    <cfRule type="expression" dxfId="10" priority="10">
      <formula>MOD(ROW(),2)=1</formula>
    </cfRule>
  </conditionalFormatting>
  <conditionalFormatting sqref="D32:D33">
    <cfRule type="expression" dxfId="9" priority="9">
      <formula>MOD(ROW(),2)=1</formula>
    </cfRule>
  </conditionalFormatting>
  <conditionalFormatting sqref="E32:E33">
    <cfRule type="expression" dxfId="8" priority="8">
      <formula>MOD(ROW(),2)=1</formula>
    </cfRule>
  </conditionalFormatting>
  <conditionalFormatting sqref="B31">
    <cfRule type="expression" dxfId="7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2348-B356-3C41-BCAC-83C07D07DD33}">
  <dimension ref="A1:C26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3" t="s">
        <v>25</v>
      </c>
      <c r="B1" s="74"/>
      <c r="C1" s="75"/>
    </row>
    <row r="2" spans="1:3" x14ac:dyDescent="0.2">
      <c r="A2" s="60" t="s">
        <v>26</v>
      </c>
      <c r="B2" s="61"/>
      <c r="C2" s="62"/>
    </row>
    <row r="3" spans="1:3" x14ac:dyDescent="0.2">
      <c r="A3" s="76" t="s">
        <v>29</v>
      </c>
      <c r="B3" s="77"/>
      <c r="C3" s="78"/>
    </row>
    <row r="4" spans="1:3" x14ac:dyDescent="0.2">
      <c r="A4" s="42"/>
      <c r="B4" s="42"/>
      <c r="C4" s="42"/>
    </row>
    <row r="5" spans="1:3" x14ac:dyDescent="0.2">
      <c r="A5" s="86" t="s">
        <v>42</v>
      </c>
      <c r="B5" s="87"/>
      <c r="C5" s="88"/>
    </row>
    <row r="6" spans="1:3" x14ac:dyDescent="0.2">
      <c r="A6" s="41"/>
      <c r="B6" s="41"/>
      <c r="C6" s="41"/>
    </row>
    <row r="7" spans="1:3" x14ac:dyDescent="0.2">
      <c r="A7" s="82" t="s">
        <v>6</v>
      </c>
      <c r="B7" s="82"/>
      <c r="C7" s="82"/>
    </row>
    <row r="8" spans="1:3" x14ac:dyDescent="0.2">
      <c r="A8" s="83" t="s">
        <v>45</v>
      </c>
      <c r="B8" s="83"/>
      <c r="C8" s="83"/>
    </row>
    <row r="9" spans="1:3" x14ac:dyDescent="0.2">
      <c r="A9" s="84" t="s">
        <v>81</v>
      </c>
      <c r="B9" s="84"/>
      <c r="C9" s="84"/>
    </row>
    <row r="10" spans="1:3" x14ac:dyDescent="0.2">
      <c r="A10" s="85"/>
      <c r="B10" s="85"/>
      <c r="C10" s="85"/>
    </row>
    <row r="11" spans="1:3" x14ac:dyDescent="0.2">
      <c r="A11" s="4" t="s">
        <v>55</v>
      </c>
      <c r="B11" s="7">
        <v>9700</v>
      </c>
      <c r="C11" s="7"/>
    </row>
    <row r="12" spans="1:3" x14ac:dyDescent="0.2">
      <c r="A12" s="4" t="s">
        <v>79</v>
      </c>
      <c r="B12" s="7">
        <v>1800</v>
      </c>
      <c r="C12" s="7"/>
    </row>
    <row r="13" spans="1:3" x14ac:dyDescent="0.2">
      <c r="A13" s="4" t="s">
        <v>57</v>
      </c>
      <c r="B13" s="7">
        <v>5000</v>
      </c>
      <c r="C13" s="7"/>
    </row>
    <row r="14" spans="1:3" x14ac:dyDescent="0.2">
      <c r="A14" s="4" t="s">
        <v>63</v>
      </c>
      <c r="B14" s="7"/>
      <c r="C14" s="7">
        <v>3000</v>
      </c>
    </row>
    <row r="15" spans="1:3" x14ac:dyDescent="0.2">
      <c r="A15" s="4" t="s">
        <v>73</v>
      </c>
      <c r="B15" s="7"/>
      <c r="C15" s="7">
        <v>3000</v>
      </c>
    </row>
    <row r="16" spans="1:3" x14ac:dyDescent="0.2">
      <c r="A16" s="4" t="s">
        <v>58</v>
      </c>
      <c r="B16" s="7"/>
      <c r="C16" s="7">
        <v>15000</v>
      </c>
    </row>
    <row r="17" spans="1:3" x14ac:dyDescent="0.2">
      <c r="A17" s="4" t="s">
        <v>59</v>
      </c>
      <c r="B17" s="7">
        <v>1500</v>
      </c>
      <c r="C17" s="7"/>
    </row>
    <row r="18" spans="1:3" x14ac:dyDescent="0.2">
      <c r="A18" s="4" t="s">
        <v>56</v>
      </c>
      <c r="B18" s="7"/>
      <c r="C18" s="7">
        <v>800</v>
      </c>
    </row>
    <row r="19" spans="1:3" x14ac:dyDescent="0.2">
      <c r="A19" s="4" t="s">
        <v>62</v>
      </c>
      <c r="B19" s="7"/>
      <c r="C19" s="7">
        <v>2800</v>
      </c>
    </row>
    <row r="20" spans="1:3" x14ac:dyDescent="0.2">
      <c r="A20" s="51" t="s">
        <v>54</v>
      </c>
      <c r="B20" s="8">
        <v>500</v>
      </c>
      <c r="C20" s="7"/>
    </row>
    <row r="21" spans="1:3" x14ac:dyDescent="0.2">
      <c r="A21" s="51" t="s">
        <v>66</v>
      </c>
      <c r="B21" s="8">
        <v>3000</v>
      </c>
      <c r="C21" s="7"/>
    </row>
    <row r="22" spans="1:3" x14ac:dyDescent="0.2">
      <c r="A22" s="51" t="s">
        <v>76</v>
      </c>
      <c r="B22" s="8">
        <v>200</v>
      </c>
      <c r="C22" s="7"/>
    </row>
    <row r="23" spans="1:3" x14ac:dyDescent="0.2">
      <c r="A23" s="51" t="s">
        <v>77</v>
      </c>
      <c r="B23" s="8">
        <v>2000</v>
      </c>
      <c r="C23" s="7"/>
    </row>
    <row r="24" spans="1:3" ht="17" thickBot="1" x14ac:dyDescent="0.25">
      <c r="A24" s="51" t="s">
        <v>78</v>
      </c>
      <c r="B24" s="8">
        <v>900</v>
      </c>
      <c r="C24" s="7"/>
    </row>
    <row r="25" spans="1:3" ht="17" thickBot="1" x14ac:dyDescent="0.25">
      <c r="A25" s="4"/>
      <c r="B25" s="9">
        <f>SUM(B11:B24)</f>
        <v>24600</v>
      </c>
      <c r="C25" s="9">
        <f>SUM(C11:C24)</f>
        <v>24600</v>
      </c>
    </row>
    <row r="26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19 C20:C24 A25:C25">
    <cfRule type="expression" dxfId="6" priority="3">
      <formula>MOD(ROW(),2)=1</formula>
    </cfRule>
  </conditionalFormatting>
  <conditionalFormatting sqref="A20:A24">
    <cfRule type="expression" dxfId="5" priority="2">
      <formula>MOD(ROW(),2)=1</formula>
    </cfRule>
  </conditionalFormatting>
  <conditionalFormatting sqref="B20:B24">
    <cfRule type="expression" dxfId="4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06F-0FA6-EC4E-B22C-6581C058BAD9}">
  <dimension ref="A1:C34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3" t="s">
        <v>25</v>
      </c>
      <c r="B1" s="74"/>
      <c r="C1" s="75"/>
    </row>
    <row r="2" spans="1:3" x14ac:dyDescent="0.2">
      <c r="A2" s="60" t="s">
        <v>26</v>
      </c>
      <c r="B2" s="61"/>
      <c r="C2" s="62"/>
    </row>
    <row r="3" spans="1:3" x14ac:dyDescent="0.2">
      <c r="A3" s="76" t="s">
        <v>24</v>
      </c>
      <c r="B3" s="77"/>
      <c r="C3" s="78"/>
    </row>
    <row r="4" spans="1:3" x14ac:dyDescent="0.2">
      <c r="A4" s="42"/>
      <c r="B4" s="42"/>
      <c r="C4" s="42"/>
    </row>
    <row r="5" spans="1:3" x14ac:dyDescent="0.2">
      <c r="A5" s="86" t="s">
        <v>43</v>
      </c>
      <c r="B5" s="87"/>
      <c r="C5" s="88"/>
    </row>
    <row r="6" spans="1:3" x14ac:dyDescent="0.2">
      <c r="A6" s="41"/>
      <c r="B6" s="41"/>
      <c r="C6" s="41"/>
    </row>
    <row r="7" spans="1:3" x14ac:dyDescent="0.2">
      <c r="A7" s="82" t="s">
        <v>7</v>
      </c>
      <c r="B7" s="82"/>
      <c r="C7" s="82"/>
    </row>
    <row r="8" spans="1:3" x14ac:dyDescent="0.2">
      <c r="A8" s="83" t="s">
        <v>45</v>
      </c>
      <c r="B8" s="83"/>
      <c r="C8" s="83"/>
    </row>
    <row r="9" spans="1:3" x14ac:dyDescent="0.2">
      <c r="A9" s="84" t="s">
        <v>81</v>
      </c>
      <c r="B9" s="84"/>
      <c r="C9" s="84"/>
    </row>
    <row r="10" spans="1:3" x14ac:dyDescent="0.2">
      <c r="A10" s="85"/>
      <c r="B10" s="85"/>
      <c r="C10" s="85"/>
    </row>
    <row r="11" spans="1:3" x14ac:dyDescent="0.2">
      <c r="A11" s="12" t="s">
        <v>18</v>
      </c>
      <c r="B11" s="14"/>
      <c r="C11" s="14"/>
    </row>
    <row r="12" spans="1:3" x14ac:dyDescent="0.2">
      <c r="A12" s="13" t="s">
        <v>55</v>
      </c>
      <c r="B12" s="15">
        <v>9700</v>
      </c>
      <c r="C12" s="15"/>
    </row>
    <row r="13" spans="1:3" ht="17" thickBot="1" x14ac:dyDescent="0.25">
      <c r="A13" s="13" t="s">
        <v>79</v>
      </c>
      <c r="B13" s="15">
        <v>1800</v>
      </c>
      <c r="C13" s="15"/>
    </row>
    <row r="14" spans="1:3" x14ac:dyDescent="0.2">
      <c r="A14" s="12" t="s">
        <v>19</v>
      </c>
      <c r="B14" s="39"/>
      <c r="C14" s="39">
        <f>SUM(B12:B13)</f>
        <v>11500</v>
      </c>
    </row>
    <row r="15" spans="1:3" x14ac:dyDescent="0.2">
      <c r="A15" s="12"/>
      <c r="B15" s="15"/>
      <c r="C15" s="15"/>
    </row>
    <row r="16" spans="1:3" x14ac:dyDescent="0.2">
      <c r="A16" s="12" t="s">
        <v>20</v>
      </c>
      <c r="B16" s="15"/>
      <c r="C16" s="15"/>
    </row>
    <row r="17" spans="1:3" ht="17" thickBot="1" x14ac:dyDescent="0.25">
      <c r="A17" s="13" t="s">
        <v>57</v>
      </c>
      <c r="B17" s="15">
        <v>5000</v>
      </c>
      <c r="C17" s="15"/>
    </row>
    <row r="18" spans="1:3" x14ac:dyDescent="0.2">
      <c r="A18" s="12" t="s">
        <v>21</v>
      </c>
      <c r="B18" s="39"/>
      <c r="C18" s="39">
        <f>SUM(B17)</f>
        <v>5000</v>
      </c>
    </row>
    <row r="19" spans="1:3" ht="17" thickBot="1" x14ac:dyDescent="0.25">
      <c r="A19" s="13"/>
      <c r="B19" s="15"/>
      <c r="C19" s="15"/>
    </row>
    <row r="20" spans="1:3" ht="17" thickBot="1" x14ac:dyDescent="0.25">
      <c r="A20" s="16" t="s">
        <v>8</v>
      </c>
      <c r="B20" s="17"/>
      <c r="C20" s="17">
        <f>SUM(C14+C18)</f>
        <v>16500</v>
      </c>
    </row>
    <row r="21" spans="1:3" ht="17" thickTop="1" x14ac:dyDescent="0.2">
      <c r="A21" s="10"/>
      <c r="B21" s="11"/>
      <c r="C21" s="11"/>
    </row>
    <row r="22" spans="1:3" x14ac:dyDescent="0.2">
      <c r="A22" s="18" t="s">
        <v>22</v>
      </c>
      <c r="B22" s="19"/>
      <c r="C22" s="19"/>
    </row>
    <row r="23" spans="1:3" x14ac:dyDescent="0.2">
      <c r="A23" s="20" t="s">
        <v>63</v>
      </c>
      <c r="B23" s="21">
        <v>3000</v>
      </c>
      <c r="C23" s="21"/>
    </row>
    <row r="24" spans="1:3" ht="17" thickBot="1" x14ac:dyDescent="0.25">
      <c r="A24" s="20" t="s">
        <v>73</v>
      </c>
      <c r="B24" s="21">
        <v>3000</v>
      </c>
      <c r="C24" s="21"/>
    </row>
    <row r="25" spans="1:3" x14ac:dyDescent="0.2">
      <c r="A25" s="18" t="s">
        <v>23</v>
      </c>
      <c r="B25" s="40"/>
      <c r="C25" s="40">
        <f>SUM(B23:B24)</f>
        <v>6000</v>
      </c>
    </row>
    <row r="26" spans="1:3" ht="17" thickBot="1" x14ac:dyDescent="0.25">
      <c r="A26" s="20"/>
      <c r="B26" s="21"/>
      <c r="C26" s="21"/>
    </row>
    <row r="27" spans="1:3" ht="17" thickBot="1" x14ac:dyDescent="0.25">
      <c r="A27" s="22" t="s">
        <v>9</v>
      </c>
      <c r="B27" s="23"/>
      <c r="C27" s="23">
        <f>SUM(C25)</f>
        <v>6000</v>
      </c>
    </row>
    <row r="28" spans="1:3" s="2" customFormat="1" ht="17" thickTop="1" x14ac:dyDescent="0.2">
      <c r="A28" s="10"/>
      <c r="B28" s="11"/>
      <c r="C28" s="11"/>
    </row>
    <row r="29" spans="1:3" x14ac:dyDescent="0.2">
      <c r="A29" s="18" t="s">
        <v>10</v>
      </c>
      <c r="B29" s="19"/>
      <c r="C29" s="19"/>
    </row>
    <row r="30" spans="1:3" x14ac:dyDescent="0.2">
      <c r="A30" s="24" t="s">
        <v>58</v>
      </c>
      <c r="B30" s="19">
        <v>15000</v>
      </c>
      <c r="C30" s="19"/>
    </row>
    <row r="31" spans="1:3" x14ac:dyDescent="0.2">
      <c r="A31" s="24" t="s">
        <v>59</v>
      </c>
      <c r="B31" s="19">
        <v>-1500</v>
      </c>
      <c r="C31" s="19"/>
    </row>
    <row r="32" spans="1:3" ht="17" thickBot="1" x14ac:dyDescent="0.25">
      <c r="A32" s="20" t="s">
        <v>12</v>
      </c>
      <c r="B32" s="21">
        <v>-3000</v>
      </c>
      <c r="C32" s="21"/>
    </row>
    <row r="33" spans="1:3" ht="17" thickBot="1" x14ac:dyDescent="0.25">
      <c r="A33" s="22" t="s">
        <v>11</v>
      </c>
      <c r="B33" s="23"/>
      <c r="C33" s="23">
        <f>SUM(B30:B32)</f>
        <v>10500</v>
      </c>
    </row>
    <row r="34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B19:C19 A11:C18 A20:C33">
    <cfRule type="expression" dxfId="3" priority="2">
      <formula>MOD(ROW(),2)=1</formula>
    </cfRule>
  </conditionalFormatting>
  <conditionalFormatting sqref="A19">
    <cfRule type="expression" dxfId="2" priority="1">
      <formula>MOD(ROW(),2)=1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A66C-D774-B249-BAAF-99BDCCC8A7AD}">
  <dimension ref="A1:C25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3" t="s">
        <v>25</v>
      </c>
      <c r="B1" s="74"/>
      <c r="C1" s="75"/>
    </row>
    <row r="2" spans="1:3" x14ac:dyDescent="0.2">
      <c r="A2" s="60" t="s">
        <v>26</v>
      </c>
      <c r="B2" s="61"/>
      <c r="C2" s="62"/>
    </row>
    <row r="3" spans="1:3" x14ac:dyDescent="0.2">
      <c r="A3" s="76" t="s">
        <v>30</v>
      </c>
      <c r="B3" s="77"/>
      <c r="C3" s="78"/>
    </row>
    <row r="4" spans="1:3" x14ac:dyDescent="0.2">
      <c r="A4" s="42"/>
      <c r="B4" s="42"/>
      <c r="C4" s="42"/>
    </row>
    <row r="5" spans="1:3" x14ac:dyDescent="0.2">
      <c r="A5" s="86" t="s">
        <v>44</v>
      </c>
      <c r="B5" s="87"/>
      <c r="C5" s="88"/>
    </row>
    <row r="6" spans="1:3" x14ac:dyDescent="0.2">
      <c r="A6" s="41"/>
      <c r="B6" s="41"/>
      <c r="C6" s="41"/>
    </row>
    <row r="7" spans="1:3" x14ac:dyDescent="0.2">
      <c r="A7" s="82" t="s">
        <v>13</v>
      </c>
      <c r="B7" s="82"/>
      <c r="C7" s="82"/>
    </row>
    <row r="8" spans="1:3" x14ac:dyDescent="0.2">
      <c r="A8" s="83" t="s">
        <v>45</v>
      </c>
      <c r="B8" s="83"/>
      <c r="C8" s="83"/>
    </row>
    <row r="9" spans="1:3" x14ac:dyDescent="0.2">
      <c r="A9" s="84" t="s">
        <v>80</v>
      </c>
      <c r="B9" s="84"/>
      <c r="C9" s="84"/>
    </row>
    <row r="10" spans="1:3" x14ac:dyDescent="0.2">
      <c r="A10" s="85"/>
      <c r="B10" s="85"/>
      <c r="C10" s="85"/>
    </row>
    <row r="11" spans="1:3" x14ac:dyDescent="0.2">
      <c r="A11" s="25" t="s">
        <v>14</v>
      </c>
      <c r="B11" s="26"/>
      <c r="C11" s="26"/>
    </row>
    <row r="12" spans="1:3" x14ac:dyDescent="0.2">
      <c r="A12" s="27" t="s">
        <v>56</v>
      </c>
      <c r="B12" s="28">
        <v>800</v>
      </c>
      <c r="C12" s="28"/>
    </row>
    <row r="13" spans="1:3" ht="17" thickBot="1" x14ac:dyDescent="0.25">
      <c r="A13" s="27" t="s">
        <v>62</v>
      </c>
      <c r="B13" s="28">
        <v>2800</v>
      </c>
      <c r="C13" s="28"/>
    </row>
    <row r="14" spans="1:3" ht="17" thickBot="1" x14ac:dyDescent="0.25">
      <c r="A14" s="29" t="s">
        <v>15</v>
      </c>
      <c r="B14" s="30"/>
      <c r="C14" s="30">
        <f>SUM(B12:B13)</f>
        <v>3600</v>
      </c>
    </row>
    <row r="15" spans="1:3" s="2" customFormat="1" ht="17" thickTop="1" x14ac:dyDescent="0.2">
      <c r="A15" s="10"/>
      <c r="B15" s="11"/>
      <c r="C15" s="11"/>
    </row>
    <row r="16" spans="1:3" x14ac:dyDescent="0.2">
      <c r="A16" s="31" t="s">
        <v>16</v>
      </c>
      <c r="B16" s="32"/>
      <c r="C16" s="32"/>
    </row>
    <row r="17" spans="1:3" x14ac:dyDescent="0.2">
      <c r="A17" s="33" t="s">
        <v>54</v>
      </c>
      <c r="B17" s="34">
        <v>500</v>
      </c>
      <c r="C17" s="34"/>
    </row>
    <row r="18" spans="1:3" x14ac:dyDescent="0.2">
      <c r="A18" s="33" t="s">
        <v>66</v>
      </c>
      <c r="B18" s="34">
        <v>3000</v>
      </c>
      <c r="C18" s="34"/>
    </row>
    <row r="19" spans="1:3" x14ac:dyDescent="0.2">
      <c r="A19" s="33" t="s">
        <v>76</v>
      </c>
      <c r="B19" s="34">
        <v>200</v>
      </c>
      <c r="C19" s="34"/>
    </row>
    <row r="20" spans="1:3" x14ac:dyDescent="0.2">
      <c r="A20" s="33" t="s">
        <v>77</v>
      </c>
      <c r="B20" s="34">
        <v>2000</v>
      </c>
      <c r="C20" s="34"/>
    </row>
    <row r="21" spans="1:3" ht="17" thickBot="1" x14ac:dyDescent="0.25">
      <c r="A21" s="33" t="s">
        <v>78</v>
      </c>
      <c r="B21" s="34">
        <v>900</v>
      </c>
      <c r="C21" s="34"/>
    </row>
    <row r="22" spans="1:3" ht="17" thickBot="1" x14ac:dyDescent="0.25">
      <c r="A22" s="35" t="s">
        <v>17</v>
      </c>
      <c r="B22" s="36"/>
      <c r="C22" s="36">
        <f>SUM(B17:B21)</f>
        <v>6600</v>
      </c>
    </row>
    <row r="23" spans="1:3" ht="18" thickTop="1" thickBot="1" x14ac:dyDescent="0.25">
      <c r="A23" s="10"/>
      <c r="B23" s="11"/>
      <c r="C23" s="11"/>
    </row>
    <row r="24" spans="1:3" ht="17" thickBot="1" x14ac:dyDescent="0.25">
      <c r="A24" s="37" t="s">
        <v>12</v>
      </c>
      <c r="B24" s="38"/>
      <c r="C24" s="38">
        <f>SUM(C14-C22)</f>
        <v>-3000</v>
      </c>
    </row>
    <row r="25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12 B13:C13 A14:C24">
    <cfRule type="expression" dxfId="1" priority="2">
      <formula>MOD(ROW(),2)=1</formula>
    </cfRule>
  </conditionalFormatting>
  <conditionalFormatting sqref="A13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Activity 1</vt:lpstr>
      <vt:lpstr>Activity 2</vt:lpstr>
      <vt:lpstr>Activity 3</vt:lpstr>
      <vt:lpstr>Activity 4</vt:lpstr>
      <vt:lpstr>Activity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2020-08-25T08:20:41Z</dcterms:modified>
</cp:coreProperties>
</file>